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1"/>
  </bookViews>
  <sheets>
    <sheet name="příjmy" sheetId="1" r:id="rId1"/>
    <sheet name="výdaje" sheetId="2" r:id="rId2"/>
    <sheet name="výdaje paragrafy" sheetId="3" r:id="rId3"/>
  </sheets>
  <definedNames/>
  <calcPr fullCalcOnLoad="1"/>
</workbook>
</file>

<file path=xl/sharedStrings.xml><?xml version="1.0" encoding="utf-8"?>
<sst xmlns="http://schemas.openxmlformats.org/spreadsheetml/2006/main" count="184" uniqueCount="153">
  <si>
    <t>paragraf</t>
  </si>
  <si>
    <t>položka</t>
  </si>
  <si>
    <t>název</t>
  </si>
  <si>
    <t>částka</t>
  </si>
  <si>
    <t>daň z příjmů FO závislá činnost</t>
  </si>
  <si>
    <t>daň FO samostatná výdělečná činnost</t>
  </si>
  <si>
    <t>daň z příjmů právnických osob</t>
  </si>
  <si>
    <t>daň z příjmů FO z kapitálových výnosů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</si>
  <si>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</si>
  <si>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</si>
  <si>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</si>
  <si>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</si>
  <si>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</si>
  <si>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pěstební činnost</t>
  </si>
  <si>
    <t>příjem z pronájmu pozemků</t>
  </si>
  <si>
    <t>příjmy z úroků</t>
  </si>
  <si>
    <t>Příjmy celkem</t>
  </si>
  <si>
    <t>odměna knihovníka</t>
  </si>
  <si>
    <t>knihy</t>
  </si>
  <si>
    <t>narozeniny - jubilea</t>
  </si>
  <si>
    <t>oprava a udržování - veřejné osvětlení</t>
  </si>
  <si>
    <t>dohody - veřejná zeleň</t>
  </si>
  <si>
    <t>refundace - hasiči</t>
  </si>
  <si>
    <t>drobný hmotný majetek - hasiči</t>
  </si>
  <si>
    <t>odměny zastupitelé</t>
  </si>
  <si>
    <t>odměny dohody</t>
  </si>
  <si>
    <t>knihy, učební pomůcky</t>
  </si>
  <si>
    <t>drobný hmotný majetek - obec</t>
  </si>
  <si>
    <t>materiál jinde nezařazený</t>
  </si>
  <si>
    <t>el. energie</t>
  </si>
  <si>
    <t>služby pošt</t>
  </si>
  <si>
    <t>telefony</t>
  </si>
  <si>
    <t>konzultační služby</t>
  </si>
  <si>
    <t>ostatní služby - obec</t>
  </si>
  <si>
    <t>pohoštění</t>
  </si>
  <si>
    <t>příspěvek ČSV, SMO</t>
  </si>
  <si>
    <t>projednávání přestupků</t>
  </si>
  <si>
    <t>DSO Věnec</t>
  </si>
  <si>
    <t>Výdaje celkem</t>
  </si>
  <si>
    <t>pěstební činnost - les</t>
  </si>
  <si>
    <t>cestovné</t>
  </si>
  <si>
    <t>dohody - údržba místních komunikací</t>
  </si>
  <si>
    <t>svoz odpadu</t>
  </si>
  <si>
    <t>zdravotní pojištění zastupitelé</t>
  </si>
  <si>
    <t>plyn</t>
  </si>
  <si>
    <t>dotace státní správa</t>
  </si>
  <si>
    <t>poplatek za vodu</t>
  </si>
  <si>
    <t>příjmy z pronájmu - byty</t>
  </si>
  <si>
    <t>Josef Kouba</t>
  </si>
  <si>
    <t>starosta obce</t>
  </si>
  <si>
    <t>místní komunikace - posyp</t>
  </si>
  <si>
    <t>voda - rozbory</t>
  </si>
  <si>
    <t>nákup materiálu ČOV</t>
  </si>
  <si>
    <t>nákup ost. služeb ČOV</t>
  </si>
  <si>
    <t>opravy bytů</t>
  </si>
  <si>
    <t>obecní zeleň nákup</t>
  </si>
  <si>
    <t>veřejná zeleň - PHM</t>
  </si>
  <si>
    <t>SDH PHM</t>
  </si>
  <si>
    <t>časopis SDH</t>
  </si>
  <si>
    <t>sociální pojištění zastupitelé</t>
  </si>
  <si>
    <t>pojištění obecního majetku</t>
  </si>
  <si>
    <t>příjmy z pronájmu - ostatní nemovitosti</t>
  </si>
  <si>
    <t>voda - opravy a údržba</t>
  </si>
  <si>
    <t>poplatek za odběr podzemní vody</t>
  </si>
  <si>
    <t>elektrická energie ČOV</t>
  </si>
  <si>
    <t>opravy a udržování - ČOV a kanalizace</t>
  </si>
  <si>
    <t>pohoštění - kulturní akce</t>
  </si>
  <si>
    <t>opravy nebytových prostor</t>
  </si>
  <si>
    <t>elektrická energie hřiště</t>
  </si>
  <si>
    <t>elektrická energie - nebytové prostory</t>
  </si>
  <si>
    <t>svoz tříděného odpadu</t>
  </si>
  <si>
    <t xml:space="preserve">sečení obec zeleně </t>
  </si>
  <si>
    <t>materiál  SDH</t>
  </si>
  <si>
    <t>elektrická energie SDH</t>
  </si>
  <si>
    <t>opravy a udržování techniky SDH</t>
  </si>
  <si>
    <t xml:space="preserve">poplatky banka </t>
  </si>
  <si>
    <t xml:space="preserve">místní komunikace   </t>
  </si>
  <si>
    <t>ČOV a kanalizace</t>
  </si>
  <si>
    <t>kulturní  vyžití, narozeniny seniorů</t>
  </si>
  <si>
    <t xml:space="preserve"> veřejné osvětlení</t>
  </si>
  <si>
    <t>SDH Setěchovice a SDH Zálezly</t>
  </si>
  <si>
    <t>zastupitelé</t>
  </si>
  <si>
    <t>činnost místní zprávy</t>
  </si>
  <si>
    <t>poplatky banka, pojištění obecního majetku</t>
  </si>
  <si>
    <t>přerozdělění daňový příjmů</t>
  </si>
  <si>
    <t>poplatek za rekreační pobyt</t>
  </si>
  <si>
    <t>místní poplatky</t>
  </si>
  <si>
    <t>příjmy z vodného</t>
  </si>
  <si>
    <t>příjmy z pronájmu bytů, nebytových prostor</t>
  </si>
  <si>
    <t>příjmy za třídění odpadu</t>
  </si>
  <si>
    <t>příjmy z běžných úroků</t>
  </si>
  <si>
    <t>dotace na administrativní  činnost</t>
  </si>
  <si>
    <t>přijmy z lesní činnosti</t>
  </si>
  <si>
    <t>poplatek za užívání veřej. prostranství</t>
  </si>
  <si>
    <t>elektrická energie  - veřejné osvětlení</t>
  </si>
  <si>
    <t>PHM komunikace</t>
  </si>
  <si>
    <t>opravy a udržování - komunikace</t>
  </si>
  <si>
    <t>daň z nemovitostí - pozemky v cizím k.ú.</t>
  </si>
  <si>
    <t xml:space="preserve">Sejmuto: </t>
  </si>
  <si>
    <t>koupaliště, hřiště - opravy a údržba</t>
  </si>
  <si>
    <t>odvod z loterií a podobných her</t>
  </si>
  <si>
    <t>úrok z úvěru</t>
  </si>
  <si>
    <t>splátka úvěru</t>
  </si>
  <si>
    <t>lesní hospodářství</t>
  </si>
  <si>
    <t>pitná voda</t>
  </si>
  <si>
    <t>činnosti knihovnické</t>
  </si>
  <si>
    <t>sportovní zařízení v majetku obce</t>
  </si>
  <si>
    <t>bytové hospodářství</t>
  </si>
  <si>
    <t>nebytové hospodářství</t>
  </si>
  <si>
    <t xml:space="preserve">veřejná zeleň  </t>
  </si>
  <si>
    <t xml:space="preserve"> </t>
  </si>
  <si>
    <t>výdaje z  finančních operací</t>
  </si>
  <si>
    <t>běžné výdaje</t>
  </si>
  <si>
    <t>zaplacení za třídění odpadů EKO-KOM 2013</t>
  </si>
  <si>
    <t>Návrh rozpočtu Obce Zálezly na rok 2014 - výdaje - rozpis</t>
  </si>
  <si>
    <t>Návrh rozpočtu Obce Zálezly na rok 2014 - příjmy</t>
  </si>
  <si>
    <t>Návrh rozpočtu Obce Zálezly na rok 2014 - výdaje</t>
  </si>
  <si>
    <t xml:space="preserve">5212 - krizové řízení </t>
  </si>
  <si>
    <t>krizové řízení - povodně …</t>
  </si>
  <si>
    <t>1031 - hospodaření v lese</t>
  </si>
  <si>
    <t xml:space="preserve">2212 - místní komunikace   </t>
  </si>
  <si>
    <t>2310 - voda</t>
  </si>
  <si>
    <t>2321 - ČOV a kanalizace</t>
  </si>
  <si>
    <t>3399 - kulturní  vyžití, narozeniny seniorů</t>
  </si>
  <si>
    <t xml:space="preserve">3412 - hřiště  </t>
  </si>
  <si>
    <t>3612 a 3613 - byty, nebytové prostory</t>
  </si>
  <si>
    <t>3631 -  veřejné osvětlení</t>
  </si>
  <si>
    <t>3639 - daň z nemovitostí - pozemky v cizím k.ú.</t>
  </si>
  <si>
    <t>3722 a 3723 svoz odpadu</t>
  </si>
  <si>
    <t>3745 - údržba veřejné zeleně</t>
  </si>
  <si>
    <t>5512 - SDH Setěchovice a SDH Zálezly</t>
  </si>
  <si>
    <t>6112 - zastupitelé</t>
  </si>
  <si>
    <t>6171 - činnost místní zprávy</t>
  </si>
  <si>
    <t>zaplacení za třídění odpadů EKO-KOM 2014</t>
  </si>
  <si>
    <t>3314 - knihovna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</si>
  <si>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</si>
  <si>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</si>
  <si>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</si>
  <si>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</si>
  <si>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</si>
  <si>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</si>
  <si>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</si>
  <si>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</si>
  <si>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rekapitulace příjmů</t>
  </si>
  <si>
    <t>příjmy celkem</t>
  </si>
  <si>
    <t>Vyvěšeno i na www.zalezly.cz:  20. 11. 2013</t>
  </si>
  <si>
    <t>rekapitulace výdajů</t>
  </si>
  <si>
    <t>kapitálové výdaje</t>
  </si>
  <si>
    <t>třída 5</t>
  </si>
  <si>
    <t>třída 6</t>
  </si>
  <si>
    <t>výdaje celkem</t>
  </si>
  <si>
    <t>třída 8</t>
  </si>
  <si>
    <t>financování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</si>
</sst>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34">
      <selection activeCell="C55" sqref="C55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20.8515625" style="0" customWidth="1"/>
  </cols>
  <sheetData>
    <row r="1" spans="1:7" ht="20.25">
      <c r="A1" s="2" t="s">
        <v>115</v>
      </c>
      <c r="B1" s="1"/>
      <c r="C1" s="1"/>
      <c r="D1" s="1"/>
      <c r="E1" s="1"/>
      <c r="F1" s="1"/>
      <c r="G1" s="1"/>
    </row>
    <row r="2" spans="1:7" ht="18.75">
      <c r="A2" s="1"/>
      <c r="B2" s="1"/>
      <c r="C2" s="1"/>
      <c r="D2" s="3"/>
      <c r="E2" s="1"/>
      <c r="F2" s="1"/>
      <c r="G2" s="1"/>
    </row>
    <row r="3" spans="1:7" ht="18.75">
      <c r="A3" s="5" t="s">
        <v>0</v>
      </c>
      <c r="B3" s="5" t="s">
        <v>1</v>
      </c>
      <c r="C3" s="5" t="s">
        <v>2</v>
      </c>
      <c r="D3" s="6" t="s">
        <v>3</v>
      </c>
      <c r="E3" s="1"/>
      <c r="F3" s="1"/>
      <c r="G3" s="1"/>
    </row>
    <row r="4" spans="1:7" ht="18.75">
      <c r="A4" s="4"/>
      <c r="B4" s="4">
        <v>1111</v>
      </c>
      <c r="C4" s="1" t="s">
        <v>4</v>
      </c>
      <c r="D4" s="3">
        <v>500000</v>
      </c>
      <c r="E4" s="1"/>
      <c r="F4" s="1"/>
      <c r="G4" s="1"/>
    </row>
    <row r="5" spans="1:7" ht="18.75">
      <c r="A5" s="4"/>
      <c r="B5" s="4">
        <v>1112</v>
      </c>
      <c r="C5" s="1" t="s">
        <v>5</v>
      </c>
      <c r="D5" s="3">
        <v>40000</v>
      </c>
      <c r="E5" s="1"/>
      <c r="F5" s="1"/>
      <c r="G5" s="1"/>
    </row>
    <row r="6" spans="1:7" ht="18.75">
      <c r="A6" s="4"/>
      <c r="B6" s="4">
        <v>1113</v>
      </c>
      <c r="C6" s="1" t="s">
        <v>7</v>
      </c>
      <c r="D6" s="3">
        <v>50000</v>
      </c>
      <c r="E6" s="1"/>
      <c r="F6" s="1"/>
      <c r="G6" s="1"/>
    </row>
    <row r="7" spans="1:7" ht="18.75">
      <c r="A7" s="4"/>
      <c r="B7" s="4">
        <v>1121</v>
      </c>
      <c r="C7" s="1" t="s">
        <v>6</v>
      </c>
      <c r="D7" s="3">
        <v>600000</v>
      </c>
      <c r="E7" s="1"/>
      <c r="F7" s="1"/>
      <c r="G7" s="1"/>
    </row>
    <row r="8" spans="1:7" ht="18.75">
      <c r="A8" s="4"/>
      <c r="B8" s="4">
        <v>1211</v>
      </c>
      <c r="C8" s="1" t="s">
        <v>8</v>
      </c>
      <c r="D8" s="3">
        <v>1100000</v>
      </c>
      <c r="E8" s="1"/>
      <c r="F8" s="1"/>
      <c r="G8" s="1"/>
    </row>
    <row r="9" spans="1:7" ht="18.75">
      <c r="A9" s="4"/>
      <c r="B9" s="4"/>
      <c r="C9" s="7" t="s">
        <v>84</v>
      </c>
      <c r="D9" s="8">
        <f>SUM(D4:D8)</f>
        <v>2290000</v>
      </c>
      <c r="E9" s="1"/>
      <c r="F9" s="1"/>
      <c r="G9" s="1"/>
    </row>
    <row r="10" spans="1:7" ht="18.75">
      <c r="A10" s="4"/>
      <c r="B10" s="4">
        <v>1340</v>
      </c>
      <c r="C10" s="1" t="s">
        <v>9</v>
      </c>
      <c r="D10" s="3">
        <v>170000</v>
      </c>
      <c r="E10" s="1"/>
      <c r="F10" s="1"/>
      <c r="G10" s="1"/>
    </row>
    <row r="11" spans="1:7" ht="18.75">
      <c r="A11" s="4"/>
      <c r="B11" s="4">
        <v>1341</v>
      </c>
      <c r="C11" s="1" t="s">
        <v>10</v>
      </c>
      <c r="D11" s="3">
        <v>7000</v>
      </c>
      <c r="E11" s="1"/>
      <c r="F11" s="1"/>
      <c r="G11" s="1"/>
    </row>
    <row r="12" spans="1:7" ht="18.75">
      <c r="A12" s="4"/>
      <c r="B12" s="4">
        <v>1343</v>
      </c>
      <c r="C12" s="1" t="s">
        <v>93</v>
      </c>
      <c r="D12" s="3">
        <v>1000</v>
      </c>
      <c r="E12" s="1"/>
      <c r="F12" s="1"/>
      <c r="G12" s="1"/>
    </row>
    <row r="13" spans="1:7" ht="18.75">
      <c r="A13" s="4"/>
      <c r="B13" s="4">
        <v>1342</v>
      </c>
      <c r="C13" s="1" t="s">
        <v>85</v>
      </c>
      <c r="D13" s="3">
        <v>1000</v>
      </c>
      <c r="E13" s="1"/>
      <c r="F13" s="1"/>
      <c r="G13" s="1"/>
    </row>
    <row r="14" spans="1:7" ht="18.75">
      <c r="A14" s="4"/>
      <c r="B14" s="4">
        <v>1351</v>
      </c>
      <c r="C14" s="1" t="s">
        <v>100</v>
      </c>
      <c r="D14" s="3">
        <v>10000</v>
      </c>
      <c r="E14" s="1"/>
      <c r="F14" s="1"/>
      <c r="G14" s="1"/>
    </row>
    <row r="15" spans="1:7" ht="18.75">
      <c r="A15" s="4"/>
      <c r="B15" s="4"/>
      <c r="C15" s="7" t="s">
        <v>86</v>
      </c>
      <c r="D15" s="8">
        <f>SUM(D10:D14)</f>
        <v>189000</v>
      </c>
      <c r="E15" s="1"/>
      <c r="F15" s="1"/>
      <c r="G15" s="1"/>
    </row>
    <row r="16" spans="1:7" ht="18.75">
      <c r="A16" s="4"/>
      <c r="B16" s="4">
        <v>1361</v>
      </c>
      <c r="C16" s="1" t="s">
        <v>11</v>
      </c>
      <c r="D16" s="3">
        <v>3000</v>
      </c>
      <c r="E16" s="1"/>
      <c r="F16" s="1"/>
      <c r="G16" s="1"/>
    </row>
    <row r="17" spans="1:7" ht="18.75">
      <c r="A17" s="4"/>
      <c r="B17" s="4"/>
      <c r="C17" s="7" t="s">
        <v>11</v>
      </c>
      <c r="D17" s="8">
        <f>SUM(D16)</f>
        <v>3000</v>
      </c>
      <c r="E17" s="1"/>
      <c r="F17" s="1"/>
      <c r="G17" s="1"/>
    </row>
    <row r="18" spans="1:7" ht="18.75">
      <c r="A18" s="4"/>
      <c r="B18" s="4">
        <v>1511</v>
      </c>
      <c r="C18" s="1" t="s">
        <v>12</v>
      </c>
      <c r="D18" s="3">
        <v>200000</v>
      </c>
      <c r="E18" s="1"/>
      <c r="F18" s="1"/>
      <c r="G18" s="1"/>
    </row>
    <row r="19" spans="1:7" ht="18.75">
      <c r="A19" s="4"/>
      <c r="B19" s="4"/>
      <c r="C19" s="7" t="s">
        <v>12</v>
      </c>
      <c r="D19" s="8">
        <f>SUM(D18)</f>
        <v>200000</v>
      </c>
      <c r="E19" s="1"/>
      <c r="F19" s="1"/>
      <c r="G19" s="1"/>
    </row>
    <row r="20" spans="1:7" ht="18.75">
      <c r="A20" s="4"/>
      <c r="B20" s="4">
        <v>4112</v>
      </c>
      <c r="C20" s="1" t="s">
        <v>45</v>
      </c>
      <c r="D20" s="3">
        <v>55000</v>
      </c>
      <c r="E20" s="1"/>
      <c r="F20" s="1"/>
      <c r="G20" s="1"/>
    </row>
    <row r="21" spans="1:7" ht="18.75">
      <c r="A21" s="4"/>
      <c r="B21" s="4"/>
      <c r="C21" s="7" t="s">
        <v>91</v>
      </c>
      <c r="D21" s="8">
        <f>SUM(D20)</f>
        <v>55000</v>
      </c>
      <c r="E21" s="1"/>
      <c r="F21" s="1"/>
      <c r="G21" s="1"/>
    </row>
    <row r="22" spans="1:7" ht="18.75">
      <c r="A22" s="9">
        <v>1031</v>
      </c>
      <c r="B22" s="4">
        <v>2329</v>
      </c>
      <c r="C22" s="1" t="s">
        <v>13</v>
      </c>
      <c r="D22" s="3">
        <v>3000</v>
      </c>
      <c r="E22" s="1"/>
      <c r="F22" s="1"/>
      <c r="G22" s="1"/>
    </row>
    <row r="23" spans="1:7" ht="18.75">
      <c r="A23" s="9"/>
      <c r="B23" s="4"/>
      <c r="C23" s="7" t="s">
        <v>92</v>
      </c>
      <c r="D23" s="8">
        <f>SUM(D22)</f>
        <v>3000</v>
      </c>
      <c r="E23" s="1"/>
      <c r="F23" s="1"/>
      <c r="G23" s="1"/>
    </row>
    <row r="24" spans="1:7" ht="18.75">
      <c r="A24" s="9">
        <v>2310</v>
      </c>
      <c r="B24" s="4">
        <v>2111</v>
      </c>
      <c r="C24" s="1" t="s">
        <v>46</v>
      </c>
      <c r="D24" s="3">
        <v>150000</v>
      </c>
      <c r="E24" s="1"/>
      <c r="F24" s="1"/>
      <c r="G24" s="1"/>
    </row>
    <row r="25" spans="1:7" ht="18.75">
      <c r="A25" s="9"/>
      <c r="B25" s="4"/>
      <c r="C25" s="7" t="s">
        <v>87</v>
      </c>
      <c r="D25" s="8">
        <f>SUM(D24:D24)</f>
        <v>150000</v>
      </c>
      <c r="E25" s="1"/>
      <c r="F25" s="1"/>
      <c r="G25" s="1"/>
    </row>
    <row r="26" spans="1:7" ht="18.75">
      <c r="A26" s="9">
        <v>3612</v>
      </c>
      <c r="B26" s="4">
        <v>2132</v>
      </c>
      <c r="C26" s="1" t="s">
        <v>47</v>
      </c>
      <c r="D26" s="3">
        <v>40000</v>
      </c>
      <c r="E26" s="1"/>
      <c r="F26" s="1"/>
      <c r="G26" s="1"/>
    </row>
    <row r="27" spans="1:7" ht="18.75">
      <c r="A27" s="9">
        <v>3613</v>
      </c>
      <c r="B27" s="4">
        <v>2132</v>
      </c>
      <c r="C27" s="1" t="s">
        <v>61</v>
      </c>
      <c r="D27" s="3">
        <v>40000</v>
      </c>
      <c r="E27" s="1"/>
      <c r="F27" s="1"/>
      <c r="G27" s="1"/>
    </row>
    <row r="28" spans="1:7" ht="18.75">
      <c r="A28" s="9"/>
      <c r="B28" s="4"/>
      <c r="C28" s="7" t="s">
        <v>88</v>
      </c>
      <c r="D28" s="8">
        <f>SUM(D26:D27)</f>
        <v>80000</v>
      </c>
      <c r="E28" s="1"/>
      <c r="F28" s="1"/>
      <c r="G28" s="1"/>
    </row>
    <row r="29" spans="1:7" ht="18.75">
      <c r="A29" s="9">
        <v>3639</v>
      </c>
      <c r="B29" s="4">
        <v>2131</v>
      </c>
      <c r="C29" s="1" t="s">
        <v>14</v>
      </c>
      <c r="D29" s="3">
        <v>10000</v>
      </c>
      <c r="E29" s="1"/>
      <c r="F29" s="1"/>
      <c r="G29" s="1"/>
    </row>
    <row r="30" spans="1:7" ht="18.75">
      <c r="A30" s="9"/>
      <c r="B30" s="4"/>
      <c r="C30" s="7" t="s">
        <v>14</v>
      </c>
      <c r="D30" s="8">
        <f>SUM(D29)</f>
        <v>10000</v>
      </c>
      <c r="E30" s="1"/>
      <c r="F30" s="1"/>
      <c r="G30" s="1"/>
    </row>
    <row r="31" spans="1:7" ht="16.5" customHeight="1">
      <c r="A31" s="9">
        <v>3727</v>
      </c>
      <c r="B31" s="4">
        <v>2111</v>
      </c>
      <c r="C31" s="1" t="s">
        <v>133</v>
      </c>
      <c r="D31" s="3">
        <v>30000</v>
      </c>
      <c r="E31" s="1"/>
      <c r="F31" s="1"/>
      <c r="G31" s="1"/>
    </row>
    <row r="32" spans="1:7" ht="16.5" customHeight="1">
      <c r="A32" s="9"/>
      <c r="B32" s="4">
        <v>2324</v>
      </c>
      <c r="C32" s="1" t="s">
        <v>113</v>
      </c>
      <c r="D32" s="3">
        <v>9000</v>
      </c>
      <c r="E32" s="1"/>
      <c r="F32" s="1"/>
      <c r="G32" s="1"/>
    </row>
    <row r="33" spans="1:7" ht="16.5" customHeight="1">
      <c r="A33" s="9"/>
      <c r="B33" s="4"/>
      <c r="C33" s="7" t="s">
        <v>89</v>
      </c>
      <c r="D33" s="8">
        <f>SUM(D31:D32)</f>
        <v>39000</v>
      </c>
      <c r="E33" s="1"/>
      <c r="F33" s="1"/>
      <c r="G33" s="1"/>
    </row>
    <row r="34" spans="1:7" ht="18.75">
      <c r="A34" s="9">
        <v>6310</v>
      </c>
      <c r="B34" s="4">
        <v>2141</v>
      </c>
      <c r="C34" s="1" t="s">
        <v>15</v>
      </c>
      <c r="D34" s="3">
        <v>1000</v>
      </c>
      <c r="E34" s="1"/>
      <c r="F34" s="1"/>
      <c r="G34" s="1"/>
    </row>
    <row r="35" spans="1:7" ht="18.75">
      <c r="A35" s="9"/>
      <c r="B35" s="4"/>
      <c r="C35" s="7" t="s">
        <v>90</v>
      </c>
      <c r="D35" s="8">
        <f>SUM(D34)</f>
        <v>1000</v>
      </c>
      <c r="E35" s="1"/>
      <c r="F35" s="1"/>
      <c r="G35" s="1"/>
    </row>
    <row r="36" spans="1:7" ht="18.75">
      <c r="A36" s="9"/>
      <c r="B36" s="4"/>
      <c r="C36" s="7"/>
      <c r="D36" s="8"/>
      <c r="E36" s="1"/>
      <c r="F36" s="1"/>
      <c r="G36" s="1"/>
    </row>
    <row r="37" spans="1:7" ht="18.75">
      <c r="A37" s="4"/>
      <c r="B37" s="4"/>
      <c r="C37" s="7" t="s">
        <v>16</v>
      </c>
      <c r="D37" s="8">
        <f>SUM(D9+D15+D17+D19+D21+D23+D25+D28+D30+D33+D35)</f>
        <v>3020000</v>
      </c>
      <c r="E37" s="1"/>
      <c r="F37" s="1"/>
      <c r="G37" s="1"/>
    </row>
    <row r="38" spans="1:7" ht="18.75">
      <c r="A38" s="4"/>
      <c r="B38" s="4"/>
      <c r="C38" s="1"/>
      <c r="D38" s="3"/>
      <c r="E38" s="1"/>
      <c r="F38" s="1"/>
      <c r="G38" s="1"/>
    </row>
    <row r="39" spans="1:7" ht="18.75">
      <c r="A39" s="4"/>
      <c r="B39" s="4"/>
      <c r="C39" s="1"/>
      <c r="D39" s="3"/>
      <c r="E39" s="1"/>
      <c r="F39" s="1"/>
      <c r="G39" s="1"/>
    </row>
    <row r="40" spans="1:7" ht="18.75">
      <c r="A40" s="4"/>
      <c r="B40" s="4"/>
      <c r="C40" s="1"/>
      <c r="D40" s="3"/>
      <c r="E40" s="1"/>
      <c r="F40" s="1"/>
      <c r="G40" s="1"/>
    </row>
    <row r="41" spans="1:7" ht="18.75">
      <c r="A41" s="4"/>
      <c r="B41" s="4"/>
      <c r="C41" s="1"/>
      <c r="D41" s="3"/>
      <c r="E41" s="1"/>
      <c r="F41" s="1"/>
      <c r="G41" s="1"/>
    </row>
    <row r="42" spans="1:7" ht="18.75">
      <c r="A42" s="4"/>
      <c r="B42" s="4"/>
      <c r="C42" s="1"/>
      <c r="D42" s="3"/>
      <c r="E42" s="1"/>
      <c r="F42" s="1"/>
      <c r="G42" s="1"/>
    </row>
    <row r="43" spans="1:7" ht="18.75">
      <c r="A43" s="4"/>
      <c r="B43" s="4"/>
      <c r="C43" s="1"/>
      <c r="D43" s="3"/>
      <c r="E43" s="1"/>
      <c r="F43" s="1"/>
      <c r="G43" s="1"/>
    </row>
    <row r="44" spans="1:7" ht="18.75">
      <c r="A44" s="4"/>
      <c r="B44" s="4"/>
      <c r="C44" s="1"/>
      <c r="D44" s="3"/>
      <c r="E44" s="1"/>
      <c r="F44" s="1"/>
      <c r="G44" s="1"/>
    </row>
    <row r="45" spans="1:7" ht="20.25">
      <c r="A45" s="2" t="s">
        <v>115</v>
      </c>
      <c r="B45" s="4"/>
      <c r="C45" s="1"/>
      <c r="D45" s="3"/>
      <c r="E45" s="1"/>
      <c r="F45" s="1"/>
      <c r="G45" s="1"/>
    </row>
    <row r="46" spans="1:7" ht="18.75">
      <c r="A46" s="4"/>
      <c r="B46" s="4"/>
      <c r="C46" s="1"/>
      <c r="D46" s="3"/>
      <c r="E46" s="1"/>
      <c r="F46" s="1"/>
      <c r="G46" s="1"/>
    </row>
    <row r="47" spans="1:7" ht="18.75">
      <c r="A47" s="4"/>
      <c r="B47" s="4"/>
      <c r="C47" s="1"/>
      <c r="D47" s="3"/>
      <c r="E47" s="1"/>
      <c r="F47" s="1"/>
      <c r="G47" s="1"/>
    </row>
    <row r="48" spans="1:7" ht="18.75">
      <c r="A48" s="4"/>
      <c r="B48" s="12"/>
      <c r="C48" s="13" t="s">
        <v>143</v>
      </c>
      <c r="D48" s="14"/>
      <c r="E48" s="1"/>
      <c r="F48" s="1"/>
      <c r="G48" s="1"/>
    </row>
    <row r="49" spans="1:7" ht="18.75">
      <c r="A49" s="4"/>
      <c r="B49" s="12" t="s">
        <v>135</v>
      </c>
      <c r="C49" s="13" t="s">
        <v>136</v>
      </c>
      <c r="D49" s="14">
        <v>2682000</v>
      </c>
      <c r="E49" s="1"/>
      <c r="F49" s="1"/>
      <c r="G49" s="1"/>
    </row>
    <row r="50" spans="1:7" ht="18.75">
      <c r="A50" s="4"/>
      <c r="B50" s="12" t="s">
        <v>137</v>
      </c>
      <c r="C50" s="13" t="s">
        <v>138</v>
      </c>
      <c r="D50" s="14">
        <v>283000</v>
      </c>
      <c r="E50" s="1"/>
      <c r="F50" s="1"/>
      <c r="G50" s="1"/>
    </row>
    <row r="51" spans="1:7" ht="18.75">
      <c r="A51" s="4"/>
      <c r="B51" s="12" t="s">
        <v>139</v>
      </c>
      <c r="C51" s="13" t="s">
        <v>140</v>
      </c>
      <c r="D51" s="14">
        <v>0</v>
      </c>
      <c r="E51" s="1"/>
      <c r="F51" s="1"/>
      <c r="G51" s="1"/>
    </row>
    <row r="52" spans="1:7" ht="18.75">
      <c r="A52" s="4"/>
      <c r="B52" s="12" t="s">
        <v>141</v>
      </c>
      <c r="C52" s="13" t="s">
        <v>142</v>
      </c>
      <c r="D52" s="14">
        <v>55000</v>
      </c>
      <c r="E52" s="1"/>
      <c r="F52" s="1"/>
      <c r="G52" s="1"/>
    </row>
    <row r="53" spans="1:7" ht="18.75">
      <c r="A53" s="4"/>
      <c r="B53" s="12"/>
      <c r="C53" s="13" t="s">
        <v>144</v>
      </c>
      <c r="D53" s="14">
        <f>SUM(D49:D52)</f>
        <v>3020000</v>
      </c>
      <c r="E53" s="1"/>
      <c r="F53" s="1"/>
      <c r="G53" s="1"/>
    </row>
    <row r="54" spans="1:7" ht="18.75">
      <c r="A54" s="4"/>
      <c r="B54" s="4"/>
      <c r="C54" s="1"/>
      <c r="D54" s="3"/>
      <c r="E54" s="1"/>
      <c r="F54" s="1"/>
      <c r="G54" s="1"/>
    </row>
    <row r="55" spans="1:7" ht="18.75">
      <c r="A55" s="4"/>
      <c r="B55" s="4"/>
      <c r="C55" s="1"/>
      <c r="D55" s="3"/>
      <c r="E55" s="1"/>
      <c r="F55" s="1"/>
      <c r="G55" s="1"/>
    </row>
    <row r="56" spans="1:7" ht="18.75">
      <c r="A56" s="4"/>
      <c r="B56" s="4"/>
      <c r="C56" s="1"/>
      <c r="D56" s="3"/>
      <c r="E56" s="1"/>
      <c r="F56" s="1"/>
      <c r="G56" s="1"/>
    </row>
    <row r="57" spans="1:7" ht="18.75">
      <c r="A57" s="4"/>
      <c r="B57" s="4"/>
      <c r="C57" s="1"/>
      <c r="D57" s="3"/>
      <c r="E57" s="1"/>
      <c r="F57" s="1"/>
      <c r="G57" s="1"/>
    </row>
    <row r="58" spans="1:7" ht="18.75">
      <c r="A58" s="4"/>
      <c r="B58" s="4"/>
      <c r="C58" s="1"/>
      <c r="D58" s="3"/>
      <c r="E58" s="1"/>
      <c r="F58" s="1"/>
      <c r="G58" s="1"/>
    </row>
    <row r="59" spans="1:7" ht="18.75">
      <c r="A59" s="4"/>
      <c r="B59" s="4"/>
      <c r="C59" s="1"/>
      <c r="D59" s="3"/>
      <c r="E59" s="1"/>
      <c r="F59" s="1"/>
      <c r="G59" s="1"/>
    </row>
    <row r="60" spans="1:7" ht="18.75">
      <c r="A60" s="4"/>
      <c r="B60" s="4"/>
      <c r="C60" s="1"/>
      <c r="D60" s="3"/>
      <c r="E60" s="1"/>
      <c r="F60" s="1"/>
      <c r="G60" s="1"/>
    </row>
    <row r="61" spans="1:7" ht="18.75">
      <c r="A61" s="4"/>
      <c r="B61" s="4"/>
      <c r="C61" s="1"/>
      <c r="D61" s="3"/>
      <c r="E61" s="1"/>
      <c r="F61" s="1"/>
      <c r="G61" s="1"/>
    </row>
    <row r="62" spans="1:7" ht="18.75">
      <c r="A62" s="4"/>
      <c r="B62" s="4"/>
      <c r="C62" s="1"/>
      <c r="D62" s="3"/>
      <c r="E62" s="1"/>
      <c r="F62" s="1"/>
      <c r="G62" s="1"/>
    </row>
    <row r="63" spans="1:7" ht="18.75">
      <c r="A63" s="4"/>
      <c r="B63" s="4"/>
      <c r="C63" s="1"/>
      <c r="D63" s="3"/>
      <c r="E63" s="1"/>
      <c r="F63" s="1"/>
      <c r="G63" s="1"/>
    </row>
    <row r="64" spans="1:7" ht="18.75">
      <c r="A64" s="4"/>
      <c r="B64" s="4"/>
      <c r="C64" s="1"/>
      <c r="D64" s="3"/>
      <c r="E64" s="1"/>
      <c r="F64" s="1"/>
      <c r="G64" s="1"/>
    </row>
    <row r="65" spans="1:7" ht="18.75">
      <c r="A65" s="4"/>
      <c r="B65" s="4"/>
      <c r="C65" s="1"/>
      <c r="D65" s="3"/>
      <c r="E65" s="1"/>
      <c r="F65" s="1"/>
      <c r="G65" s="1"/>
    </row>
    <row r="66" spans="1:7" ht="18.75">
      <c r="A66" s="4"/>
      <c r="B66" s="4"/>
      <c r="C66" s="1"/>
      <c r="D66" s="3"/>
      <c r="E66" s="1"/>
      <c r="F66" s="1"/>
      <c r="G66" s="1"/>
    </row>
    <row r="67" spans="1:7" ht="18.75">
      <c r="A67" s="4"/>
      <c r="B67" s="4"/>
      <c r="C67" s="1"/>
      <c r="D67" s="3"/>
      <c r="E67" s="1"/>
      <c r="F67" s="1"/>
      <c r="G67" s="1"/>
    </row>
    <row r="68" spans="1:7" ht="18.75">
      <c r="A68" s="4"/>
      <c r="B68" s="4"/>
      <c r="C68" s="1"/>
      <c r="D68" s="3"/>
      <c r="E68" s="1"/>
      <c r="F68" s="1"/>
      <c r="G68" s="1"/>
    </row>
    <row r="69" spans="1:7" ht="18.75">
      <c r="A69" s="4"/>
      <c r="B69" s="4"/>
      <c r="C69" s="1"/>
      <c r="D69" s="3"/>
      <c r="E69" s="1"/>
      <c r="F69" s="1"/>
      <c r="G69" s="1"/>
    </row>
    <row r="70" spans="1:7" ht="18.75">
      <c r="A70" s="4"/>
      <c r="B70" s="4"/>
      <c r="C70" s="1"/>
      <c r="D70" s="3"/>
      <c r="E70" s="1"/>
      <c r="F70" s="1"/>
      <c r="G70" s="1"/>
    </row>
    <row r="71" spans="1:7" ht="18.75">
      <c r="A71" s="4"/>
      <c r="B71" s="4"/>
      <c r="C71" s="1"/>
      <c r="D71" s="3"/>
      <c r="E71" s="1"/>
      <c r="F71" s="1"/>
      <c r="G71" s="1"/>
    </row>
    <row r="72" spans="1:7" ht="18.75">
      <c r="A72" s="4"/>
      <c r="B72" s="4"/>
      <c r="C72" s="1"/>
      <c r="D72" s="3"/>
      <c r="E72" s="1"/>
      <c r="F72" s="1"/>
      <c r="G72" s="1"/>
    </row>
    <row r="73" spans="1:7" ht="18.75">
      <c r="A73" s="4"/>
      <c r="B73" s="4"/>
      <c r="C73" s="1"/>
      <c r="D73" s="3"/>
      <c r="E73" s="1"/>
      <c r="F73" s="1"/>
      <c r="G73" s="1"/>
    </row>
    <row r="74" spans="1:7" ht="18.75">
      <c r="A74" s="4"/>
      <c r="B74" s="4"/>
      <c r="C74" s="1"/>
      <c r="D74" s="3"/>
      <c r="E74" s="1"/>
      <c r="F74" s="1"/>
      <c r="G74" s="1"/>
    </row>
    <row r="75" spans="1:7" ht="18.75">
      <c r="A75" s="4"/>
      <c r="B75" s="4"/>
      <c r="C75" s="1"/>
      <c r="D75" s="3"/>
      <c r="E75" s="1"/>
      <c r="F75" s="1"/>
      <c r="G75" s="1"/>
    </row>
    <row r="76" spans="1:7" ht="18.75">
      <c r="A76" s="1"/>
      <c r="B76" s="1"/>
      <c r="C76" s="1"/>
      <c r="D76" s="1"/>
      <c r="E76" s="1"/>
      <c r="F76" s="1"/>
      <c r="G76" s="1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67">
      <selection activeCell="B82" sqref="B82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16.140625" style="0" customWidth="1"/>
  </cols>
  <sheetData>
    <row r="1" spans="1:4" ht="20.25">
      <c r="A1" s="2" t="s">
        <v>114</v>
      </c>
      <c r="B1" s="1"/>
      <c r="C1" s="1"/>
      <c r="D1" s="1"/>
    </row>
    <row r="2" spans="1:4" ht="13.5" customHeight="1">
      <c r="A2" s="1"/>
      <c r="B2" s="1"/>
      <c r="C2" s="1"/>
      <c r="D2" s="3"/>
    </row>
    <row r="3" spans="1:4" ht="18.75">
      <c r="A3" s="5" t="s">
        <v>0</v>
      </c>
      <c r="B3" s="5" t="s">
        <v>1</v>
      </c>
      <c r="C3" s="5" t="s">
        <v>2</v>
      </c>
      <c r="D3" s="6" t="s">
        <v>3</v>
      </c>
    </row>
    <row r="4" spans="1:4" ht="18.75">
      <c r="A4" s="9">
        <v>1031</v>
      </c>
      <c r="B4" s="4">
        <v>5169</v>
      </c>
      <c r="C4" s="1" t="s">
        <v>39</v>
      </c>
      <c r="D4" s="3">
        <v>3000</v>
      </c>
    </row>
    <row r="5" spans="1:4" ht="18.75">
      <c r="A5" s="4"/>
      <c r="B5" s="4"/>
      <c r="C5" s="7" t="s">
        <v>119</v>
      </c>
      <c r="D5" s="8">
        <f>SUM(D4)</f>
        <v>3000</v>
      </c>
    </row>
    <row r="6" spans="1:4" ht="18.75">
      <c r="A6" s="9">
        <v>2212</v>
      </c>
      <c r="B6" s="4">
        <v>5021</v>
      </c>
      <c r="C6" s="1" t="s">
        <v>41</v>
      </c>
      <c r="D6" s="3">
        <v>15000</v>
      </c>
    </row>
    <row r="7" spans="1:4" ht="18.75">
      <c r="A7" s="9"/>
      <c r="B7" s="4">
        <v>5139</v>
      </c>
      <c r="C7" s="1" t="s">
        <v>50</v>
      </c>
      <c r="D7" s="3">
        <v>20000</v>
      </c>
    </row>
    <row r="8" spans="1:4" ht="18.75">
      <c r="A8" s="9"/>
      <c r="B8" s="4">
        <v>5156</v>
      </c>
      <c r="C8" s="1" t="s">
        <v>95</v>
      </c>
      <c r="D8" s="3">
        <v>10000</v>
      </c>
    </row>
    <row r="9" spans="1:4" ht="18.75">
      <c r="A9" s="9"/>
      <c r="B9" s="4">
        <v>5171</v>
      </c>
      <c r="C9" s="1" t="s">
        <v>96</v>
      </c>
      <c r="D9" s="3">
        <v>200000</v>
      </c>
    </row>
    <row r="10" spans="1:4" ht="18.75">
      <c r="A10" s="9"/>
      <c r="B10" s="4"/>
      <c r="C10" s="7" t="s">
        <v>120</v>
      </c>
      <c r="D10" s="8">
        <f>SUM(D6:D9)</f>
        <v>245000</v>
      </c>
    </row>
    <row r="11" spans="1:4" ht="18.75">
      <c r="A11" s="9">
        <v>2310</v>
      </c>
      <c r="B11" s="4">
        <v>5169</v>
      </c>
      <c r="C11" s="1" t="s">
        <v>51</v>
      </c>
      <c r="D11" s="3">
        <v>35000</v>
      </c>
    </row>
    <row r="12" spans="1:4" ht="18.75">
      <c r="A12" s="9"/>
      <c r="B12" s="4">
        <v>5171</v>
      </c>
      <c r="C12" s="1" t="s">
        <v>62</v>
      </c>
      <c r="D12" s="3">
        <v>180000</v>
      </c>
    </row>
    <row r="13" spans="1:4" ht="18.75">
      <c r="A13" s="9"/>
      <c r="B13" s="4">
        <v>5362</v>
      </c>
      <c r="C13" s="1" t="s">
        <v>63</v>
      </c>
      <c r="D13" s="3">
        <v>40000</v>
      </c>
    </row>
    <row r="14" spans="1:4" ht="18.75">
      <c r="A14" s="4"/>
      <c r="B14" s="4"/>
      <c r="C14" s="7" t="s">
        <v>121</v>
      </c>
      <c r="D14" s="8">
        <f>SUM(D11:D13)</f>
        <v>255000</v>
      </c>
    </row>
    <row r="15" spans="1:4" ht="18.75">
      <c r="A15" s="9">
        <v>2321</v>
      </c>
      <c r="B15" s="4">
        <v>5139</v>
      </c>
      <c r="C15" s="1" t="s">
        <v>52</v>
      </c>
      <c r="D15" s="3">
        <v>10000</v>
      </c>
    </row>
    <row r="16" spans="1:4" ht="18.75">
      <c r="A16" s="9"/>
      <c r="B16" s="4">
        <v>5154</v>
      </c>
      <c r="C16" s="1" t="s">
        <v>64</v>
      </c>
      <c r="D16" s="3">
        <v>10000</v>
      </c>
    </row>
    <row r="17" spans="1:4" ht="18.75">
      <c r="A17" s="9"/>
      <c r="B17" s="4">
        <v>5169</v>
      </c>
      <c r="C17" s="1" t="s">
        <v>53</v>
      </c>
      <c r="D17" s="3">
        <v>35000</v>
      </c>
    </row>
    <row r="18" spans="1:4" ht="18.75">
      <c r="A18" s="9"/>
      <c r="B18" s="4">
        <v>5171</v>
      </c>
      <c r="C18" s="1" t="s">
        <v>65</v>
      </c>
      <c r="D18" s="3">
        <v>330000</v>
      </c>
    </row>
    <row r="19" spans="1:4" ht="18.75">
      <c r="A19" s="9"/>
      <c r="B19" s="4"/>
      <c r="C19" s="7" t="s">
        <v>122</v>
      </c>
      <c r="D19" s="8">
        <f>SUM(D15:D18)</f>
        <v>385000</v>
      </c>
    </row>
    <row r="20" spans="1:4" ht="18.75">
      <c r="A20" s="9">
        <v>3314</v>
      </c>
      <c r="B20" s="4">
        <v>5021</v>
      </c>
      <c r="C20" s="1" t="s">
        <v>17</v>
      </c>
      <c r="D20" s="3">
        <v>5000</v>
      </c>
    </row>
    <row r="21" spans="1:4" ht="18.75">
      <c r="A21" s="9" t="s">
        <v>110</v>
      </c>
      <c r="B21" s="4">
        <v>5136</v>
      </c>
      <c r="C21" s="1" t="s">
        <v>18</v>
      </c>
      <c r="D21" s="3">
        <v>2000</v>
      </c>
    </row>
    <row r="22" spans="1:4" ht="18.75">
      <c r="A22" s="9"/>
      <c r="B22" s="4"/>
      <c r="C22" s="7" t="s">
        <v>134</v>
      </c>
      <c r="D22" s="8">
        <f>SUM(D20:D21)</f>
        <v>7000</v>
      </c>
    </row>
    <row r="23" spans="1:4" ht="18.75">
      <c r="A23" s="9">
        <v>3399</v>
      </c>
      <c r="B23" s="4">
        <v>5175</v>
      </c>
      <c r="C23" s="1" t="s">
        <v>66</v>
      </c>
      <c r="D23" s="3">
        <v>25000</v>
      </c>
    </row>
    <row r="24" spans="1:4" ht="18.75">
      <c r="A24" s="9" t="s">
        <v>110</v>
      </c>
      <c r="B24" s="4">
        <v>5194</v>
      </c>
      <c r="C24" s="1" t="s">
        <v>19</v>
      </c>
      <c r="D24" s="3">
        <v>10000</v>
      </c>
    </row>
    <row r="25" spans="1:4" ht="18.75">
      <c r="A25" s="9"/>
      <c r="B25" s="4"/>
      <c r="C25" s="7" t="s">
        <v>123</v>
      </c>
      <c r="D25" s="8">
        <f>SUM(D23:D24)</f>
        <v>35000</v>
      </c>
    </row>
    <row r="26" spans="1:4" ht="18.75">
      <c r="A26" s="9">
        <v>3412</v>
      </c>
      <c r="B26" s="4">
        <v>5154</v>
      </c>
      <c r="C26" s="1" t="s">
        <v>68</v>
      </c>
      <c r="D26" s="3">
        <v>5000</v>
      </c>
    </row>
    <row r="27" spans="1:4" ht="18.75">
      <c r="A27" s="9" t="s">
        <v>110</v>
      </c>
      <c r="B27" s="4">
        <v>5171</v>
      </c>
      <c r="C27" s="1" t="s">
        <v>99</v>
      </c>
      <c r="D27" s="3">
        <v>50000</v>
      </c>
    </row>
    <row r="28" spans="1:4" ht="18.75">
      <c r="A28" s="9"/>
      <c r="B28" s="4"/>
      <c r="C28" s="7" t="s">
        <v>124</v>
      </c>
      <c r="D28" s="8">
        <f>SUM(D26:D27)</f>
        <v>55000</v>
      </c>
    </row>
    <row r="29" spans="1:4" ht="18.75">
      <c r="A29" s="9">
        <v>3612</v>
      </c>
      <c r="B29" s="4">
        <v>5171</v>
      </c>
      <c r="C29" s="1" t="s">
        <v>54</v>
      </c>
      <c r="D29" s="3">
        <v>50000</v>
      </c>
    </row>
    <row r="30" spans="1:4" ht="18.75">
      <c r="A30" s="9">
        <v>3613</v>
      </c>
      <c r="B30" s="4">
        <v>5153</v>
      </c>
      <c r="C30" s="1" t="s">
        <v>44</v>
      </c>
      <c r="D30" s="3">
        <v>4000</v>
      </c>
    </row>
    <row r="31" spans="1:4" ht="18.75">
      <c r="A31" s="9">
        <v>3613</v>
      </c>
      <c r="B31" s="4">
        <v>5154</v>
      </c>
      <c r="C31" s="1" t="s">
        <v>69</v>
      </c>
      <c r="D31" s="3">
        <v>20000</v>
      </c>
    </row>
    <row r="32" spans="1:4" ht="18.75">
      <c r="A32" s="9">
        <v>3613</v>
      </c>
      <c r="B32" s="4">
        <v>5171</v>
      </c>
      <c r="C32" s="1" t="s">
        <v>67</v>
      </c>
      <c r="D32" s="3">
        <v>50000</v>
      </c>
    </row>
    <row r="33" spans="1:4" ht="18.75">
      <c r="A33" s="9"/>
      <c r="B33" s="4"/>
      <c r="C33" s="7" t="s">
        <v>125</v>
      </c>
      <c r="D33" s="8">
        <f>SUM(D29:D32)</f>
        <v>124000</v>
      </c>
    </row>
    <row r="34" spans="1:4" ht="18.75">
      <c r="A34" s="9">
        <v>3631</v>
      </c>
      <c r="B34" s="4">
        <v>5154</v>
      </c>
      <c r="C34" s="1" t="s">
        <v>94</v>
      </c>
      <c r="D34" s="3">
        <v>40000</v>
      </c>
    </row>
    <row r="35" spans="1:4" ht="18.75">
      <c r="A35" s="9" t="s">
        <v>110</v>
      </c>
      <c r="B35" s="4">
        <v>5171</v>
      </c>
      <c r="C35" s="1" t="s">
        <v>20</v>
      </c>
      <c r="D35" s="3">
        <v>30000</v>
      </c>
    </row>
    <row r="36" spans="1:4" ht="18.75">
      <c r="A36" s="9"/>
      <c r="B36" s="4"/>
      <c r="C36" s="7" t="s">
        <v>126</v>
      </c>
      <c r="D36" s="8">
        <f>SUM(D34:D35)</f>
        <v>70000</v>
      </c>
    </row>
    <row r="37" spans="1:4" ht="18.75">
      <c r="A37" s="9">
        <v>3639</v>
      </c>
      <c r="B37" s="4">
        <v>5362</v>
      </c>
      <c r="C37" s="1" t="s">
        <v>97</v>
      </c>
      <c r="D37" s="3">
        <v>1100</v>
      </c>
    </row>
    <row r="38" spans="1:4" ht="18.75">
      <c r="A38" s="9"/>
      <c r="B38" s="4"/>
      <c r="C38" s="7" t="s">
        <v>127</v>
      </c>
      <c r="D38" s="8">
        <v>1100</v>
      </c>
    </row>
    <row r="39" spans="1:4" ht="18.75">
      <c r="A39" s="9">
        <v>3722</v>
      </c>
      <c r="B39" s="4">
        <v>5169</v>
      </c>
      <c r="C39" s="1" t="s">
        <v>42</v>
      </c>
      <c r="D39" s="3">
        <v>130000</v>
      </c>
    </row>
    <row r="40" spans="1:4" ht="18.75">
      <c r="A40" s="9">
        <v>3723</v>
      </c>
      <c r="B40" s="4">
        <v>5169</v>
      </c>
      <c r="C40" s="1" t="s">
        <v>70</v>
      </c>
      <c r="D40" s="3">
        <v>60000</v>
      </c>
    </row>
    <row r="41" spans="1:4" ht="18.75">
      <c r="A41" s="9"/>
      <c r="B41" s="4"/>
      <c r="C41" s="7" t="s">
        <v>128</v>
      </c>
      <c r="D41" s="8">
        <f>SUM(D39:D40)</f>
        <v>190000</v>
      </c>
    </row>
    <row r="42" spans="1:4" ht="18.75">
      <c r="A42" s="9">
        <v>3745</v>
      </c>
      <c r="B42" s="4">
        <v>5021</v>
      </c>
      <c r="C42" s="1" t="s">
        <v>21</v>
      </c>
      <c r="D42" s="3">
        <v>40000</v>
      </c>
    </row>
    <row r="43" spans="1:4" ht="18.75">
      <c r="A43" s="9" t="s">
        <v>110</v>
      </c>
      <c r="B43" s="4">
        <v>5139</v>
      </c>
      <c r="C43" s="1" t="s">
        <v>55</v>
      </c>
      <c r="D43" s="3">
        <v>15000</v>
      </c>
    </row>
    <row r="44" spans="1:4" ht="18.75">
      <c r="A44" s="9" t="s">
        <v>110</v>
      </c>
      <c r="B44" s="4">
        <v>5156</v>
      </c>
      <c r="C44" s="1" t="s">
        <v>56</v>
      </c>
      <c r="D44" s="3">
        <v>20000</v>
      </c>
    </row>
    <row r="45" spans="1:4" ht="18.75">
      <c r="A45" s="9" t="s">
        <v>110</v>
      </c>
      <c r="B45" s="4">
        <v>5169</v>
      </c>
      <c r="C45" s="1" t="s">
        <v>71</v>
      </c>
      <c r="D45" s="3">
        <v>15000</v>
      </c>
    </row>
    <row r="46" spans="1:4" ht="18.75">
      <c r="A46" s="9"/>
      <c r="B46" s="4"/>
      <c r="C46" s="7" t="s">
        <v>129</v>
      </c>
      <c r="D46" s="8">
        <f>SUM(D42:D45)</f>
        <v>90000</v>
      </c>
    </row>
    <row r="47" spans="1:4" ht="18.75">
      <c r="A47" s="9">
        <v>5212</v>
      </c>
      <c r="B47" s="4">
        <v>5901</v>
      </c>
      <c r="C47" s="1" t="s">
        <v>118</v>
      </c>
      <c r="D47" s="3">
        <v>5000</v>
      </c>
    </row>
    <row r="48" spans="1:4" ht="18.75">
      <c r="A48" s="9"/>
      <c r="B48" s="4"/>
      <c r="C48" s="7" t="s">
        <v>117</v>
      </c>
      <c r="D48" s="8">
        <f>D47</f>
        <v>5000</v>
      </c>
    </row>
    <row r="49" spans="1:4" ht="18.75">
      <c r="A49" s="9">
        <v>5512</v>
      </c>
      <c r="B49" s="4">
        <v>5019</v>
      </c>
      <c r="C49" s="1" t="s">
        <v>22</v>
      </c>
      <c r="D49" s="3">
        <v>3000</v>
      </c>
    </row>
    <row r="50" spans="1:4" ht="18.75">
      <c r="A50" s="9" t="s">
        <v>110</v>
      </c>
      <c r="B50" s="4">
        <v>5136</v>
      </c>
      <c r="C50" s="1" t="s">
        <v>58</v>
      </c>
      <c r="D50" s="3">
        <v>500</v>
      </c>
    </row>
    <row r="51" spans="1:4" ht="18.75">
      <c r="A51" s="9"/>
      <c r="B51" s="4">
        <v>5139</v>
      </c>
      <c r="C51" s="1" t="s">
        <v>72</v>
      </c>
      <c r="D51" s="3">
        <v>5000</v>
      </c>
    </row>
    <row r="52" spans="1:4" ht="18.75">
      <c r="A52" s="9"/>
      <c r="B52" s="4">
        <v>5137</v>
      </c>
      <c r="C52" s="1" t="s">
        <v>23</v>
      </c>
      <c r="D52" s="3">
        <v>20000</v>
      </c>
    </row>
    <row r="53" spans="1:4" ht="18.75">
      <c r="A53" s="9"/>
      <c r="B53" s="4">
        <v>5154</v>
      </c>
      <c r="C53" s="1" t="s">
        <v>73</v>
      </c>
      <c r="D53" s="3">
        <v>2000</v>
      </c>
    </row>
    <row r="54" spans="1:4" ht="18.75">
      <c r="A54" s="9"/>
      <c r="B54" s="4">
        <v>5156</v>
      </c>
      <c r="C54" s="1" t="s">
        <v>57</v>
      </c>
      <c r="D54" s="3">
        <v>5000</v>
      </c>
    </row>
    <row r="55" spans="1:4" ht="18.75">
      <c r="A55" s="9"/>
      <c r="B55" s="4">
        <v>5171</v>
      </c>
      <c r="C55" s="1" t="s">
        <v>74</v>
      </c>
      <c r="D55" s="3">
        <v>10000</v>
      </c>
    </row>
    <row r="56" spans="1:5" ht="18.75">
      <c r="A56" s="9"/>
      <c r="B56" s="4"/>
      <c r="C56" s="7" t="s">
        <v>130</v>
      </c>
      <c r="D56" s="8">
        <f>SUM(D49:D55)</f>
        <v>45500</v>
      </c>
      <c r="E56" s="11"/>
    </row>
    <row r="57" spans="1:4" ht="18.75">
      <c r="A57" s="9">
        <v>6112</v>
      </c>
      <c r="B57" s="4">
        <v>5023</v>
      </c>
      <c r="C57" s="1" t="s">
        <v>24</v>
      </c>
      <c r="D57" s="3">
        <v>582000</v>
      </c>
    </row>
    <row r="58" spans="1:4" ht="18.75">
      <c r="A58" s="9"/>
      <c r="B58" s="4">
        <v>5031</v>
      </c>
      <c r="C58" s="1" t="s">
        <v>59</v>
      </c>
      <c r="D58" s="3">
        <v>131800</v>
      </c>
    </row>
    <row r="59" spans="1:4" ht="18.75">
      <c r="A59" s="9"/>
      <c r="B59" s="4">
        <v>5032</v>
      </c>
      <c r="C59" s="1" t="s">
        <v>43</v>
      </c>
      <c r="D59" s="3">
        <v>52400</v>
      </c>
    </row>
    <row r="60" spans="1:4" ht="18.75">
      <c r="A60" s="9"/>
      <c r="B60" s="4">
        <v>5173</v>
      </c>
      <c r="C60" s="1" t="s">
        <v>40</v>
      </c>
      <c r="D60" s="3">
        <v>40800</v>
      </c>
    </row>
    <row r="61" spans="1:4" ht="18.75">
      <c r="A61" s="9"/>
      <c r="B61" s="4"/>
      <c r="C61" s="7" t="s">
        <v>131</v>
      </c>
      <c r="D61" s="8">
        <f>SUM(D57:D60)</f>
        <v>807000</v>
      </c>
    </row>
    <row r="62" spans="1:4" ht="18.75">
      <c r="A62" s="9">
        <v>6171</v>
      </c>
      <c r="B62" s="4">
        <v>5021</v>
      </c>
      <c r="C62" s="1" t="s">
        <v>25</v>
      </c>
      <c r="D62" s="3">
        <v>10000</v>
      </c>
    </row>
    <row r="63" spans="1:4" ht="18.75">
      <c r="A63" s="9"/>
      <c r="B63" s="4">
        <v>5136</v>
      </c>
      <c r="C63" s="1" t="s">
        <v>26</v>
      </c>
      <c r="D63" s="3">
        <v>2000</v>
      </c>
    </row>
    <row r="64" spans="1:4" ht="18.75">
      <c r="A64" s="9"/>
      <c r="B64" s="4">
        <v>5137</v>
      </c>
      <c r="C64" s="1" t="s">
        <v>27</v>
      </c>
      <c r="D64" s="3">
        <v>25000</v>
      </c>
    </row>
    <row r="65" spans="1:4" ht="18.75">
      <c r="A65" s="9"/>
      <c r="B65" s="4">
        <v>5139</v>
      </c>
      <c r="C65" s="1" t="s">
        <v>28</v>
      </c>
      <c r="D65" s="3">
        <v>40000</v>
      </c>
    </row>
    <row r="66" spans="1:4" ht="18.75">
      <c r="A66" s="9"/>
      <c r="B66" s="4">
        <v>5154</v>
      </c>
      <c r="C66" s="1" t="s">
        <v>29</v>
      </c>
      <c r="D66" s="3">
        <v>45000</v>
      </c>
    </row>
    <row r="67" spans="1:4" ht="18.75">
      <c r="A67" s="9"/>
      <c r="B67" s="4">
        <v>5161</v>
      </c>
      <c r="C67" s="1" t="s">
        <v>30</v>
      </c>
      <c r="D67" s="3">
        <v>3000</v>
      </c>
    </row>
    <row r="68" spans="1:4" ht="18.75">
      <c r="A68" s="9"/>
      <c r="B68" s="4">
        <v>5162</v>
      </c>
      <c r="C68" s="1" t="s">
        <v>31</v>
      </c>
      <c r="D68" s="3">
        <v>30000</v>
      </c>
    </row>
    <row r="69" spans="1:4" ht="18.75">
      <c r="A69" s="9"/>
      <c r="B69" s="4">
        <v>5166</v>
      </c>
      <c r="C69" s="1" t="s">
        <v>32</v>
      </c>
      <c r="D69" s="3">
        <v>6000</v>
      </c>
    </row>
    <row r="70" spans="1:4" ht="18.75">
      <c r="A70" s="9"/>
      <c r="B70" s="4">
        <v>5169</v>
      </c>
      <c r="C70" s="1" t="s">
        <v>33</v>
      </c>
      <c r="D70" s="3">
        <v>170400</v>
      </c>
    </row>
    <row r="71" spans="1:4" ht="18.75">
      <c r="A71" s="9"/>
      <c r="B71" s="4">
        <v>5175</v>
      </c>
      <c r="C71" s="1" t="s">
        <v>34</v>
      </c>
      <c r="D71" s="3">
        <v>10000</v>
      </c>
    </row>
    <row r="72" spans="1:4" ht="18.75">
      <c r="A72" s="9"/>
      <c r="B72" s="4">
        <v>5229</v>
      </c>
      <c r="C72" s="1" t="s">
        <v>35</v>
      </c>
      <c r="D72" s="3">
        <v>9000</v>
      </c>
    </row>
    <row r="73" spans="1:4" ht="18.75">
      <c r="A73" s="9"/>
      <c r="B73" s="4">
        <v>5321</v>
      </c>
      <c r="C73" s="1" t="s">
        <v>36</v>
      </c>
      <c r="D73" s="3">
        <v>3000</v>
      </c>
    </row>
    <row r="74" spans="1:4" ht="18.75">
      <c r="A74" s="9"/>
      <c r="B74" s="4">
        <v>5329</v>
      </c>
      <c r="C74" s="1" t="s">
        <v>37</v>
      </c>
      <c r="D74" s="3">
        <v>16000</v>
      </c>
    </row>
    <row r="75" spans="1:4" ht="18.75">
      <c r="A75" s="9"/>
      <c r="B75" s="9"/>
      <c r="C75" s="7" t="s">
        <v>132</v>
      </c>
      <c r="D75" s="8">
        <f>SUM(D62:D74)</f>
        <v>369400</v>
      </c>
    </row>
    <row r="76" spans="1:4" ht="18.75">
      <c r="A76" s="9">
        <v>6310</v>
      </c>
      <c r="B76" s="4">
        <v>5163</v>
      </c>
      <c r="C76" s="1" t="s">
        <v>75</v>
      </c>
      <c r="D76" s="3">
        <v>7000</v>
      </c>
    </row>
    <row r="77" spans="1:4" ht="18.75">
      <c r="A77" s="9"/>
      <c r="B77" s="4">
        <v>5141</v>
      </c>
      <c r="C77" s="1" t="s">
        <v>101</v>
      </c>
      <c r="D77" s="3">
        <v>10000</v>
      </c>
    </row>
    <row r="78" spans="1:4" ht="18.75">
      <c r="A78" s="9">
        <v>6320</v>
      </c>
      <c r="B78" s="4">
        <v>5163</v>
      </c>
      <c r="C78" s="1" t="s">
        <v>60</v>
      </c>
      <c r="D78" s="3">
        <v>16000</v>
      </c>
    </row>
    <row r="79" spans="1:4" ht="18.75">
      <c r="A79" s="9"/>
      <c r="B79" s="4"/>
      <c r="C79" s="7" t="s">
        <v>83</v>
      </c>
      <c r="D79" s="8">
        <f>SUM(D76:D78)</f>
        <v>33000</v>
      </c>
    </row>
    <row r="80" spans="1:4" ht="18.75">
      <c r="A80" s="9"/>
      <c r="B80" s="4"/>
      <c r="C80" s="7"/>
      <c r="D80" s="8"/>
    </row>
    <row r="81" spans="1:4" ht="18.75">
      <c r="A81" s="9"/>
      <c r="B81" s="4">
        <v>8114</v>
      </c>
      <c r="C81" s="7" t="s">
        <v>102</v>
      </c>
      <c r="D81" s="8">
        <v>300000</v>
      </c>
    </row>
    <row r="82" spans="1:4" ht="12.75" customHeight="1">
      <c r="A82" s="4"/>
      <c r="B82" s="4"/>
      <c r="C82" s="1"/>
      <c r="D82" s="3"/>
    </row>
    <row r="83" spans="1:4" ht="18.75">
      <c r="A83" s="4"/>
      <c r="B83" s="4"/>
      <c r="C83" s="7" t="s">
        <v>38</v>
      </c>
      <c r="D83" s="8">
        <f>SUM(D5+D10+D14+D19+D22+D25+D28+D33+D36+D38+D41+D46+D48+D56+D61+D75+D79+D81)</f>
        <v>3020000</v>
      </c>
    </row>
    <row r="84" spans="1:4" ht="18.75">
      <c r="A84" s="4"/>
      <c r="B84" s="4"/>
      <c r="C84" s="1"/>
      <c r="D84" s="3"/>
    </row>
    <row r="85" spans="1:4" ht="15" customHeight="1">
      <c r="A85" s="4"/>
      <c r="B85" s="4"/>
      <c r="C85" s="1"/>
      <c r="D85" s="10" t="s">
        <v>48</v>
      </c>
    </row>
    <row r="86" spans="1:4" ht="18.75">
      <c r="A86" s="4"/>
      <c r="B86" s="4"/>
      <c r="C86" s="1"/>
      <c r="D86" s="10" t="s">
        <v>49</v>
      </c>
    </row>
    <row r="87" spans="1:4" ht="18.75">
      <c r="A87" s="4"/>
      <c r="B87" s="4"/>
      <c r="C87" s="1"/>
      <c r="D87" s="3"/>
    </row>
    <row r="88" spans="1:4" ht="15.75" customHeight="1">
      <c r="A88" s="4"/>
      <c r="B88" s="4"/>
      <c r="C88" s="1"/>
      <c r="D88" s="10"/>
    </row>
    <row r="89" spans="1:4" ht="18.75">
      <c r="A89" s="4"/>
      <c r="B89" s="4"/>
      <c r="C89" s="1"/>
      <c r="D89" s="3"/>
    </row>
    <row r="90" spans="1:4" ht="18.75">
      <c r="A90" s="4"/>
      <c r="B90" s="4"/>
      <c r="C90" s="1"/>
      <c r="D90" s="3"/>
    </row>
    <row r="91" spans="1:4" ht="18.75">
      <c r="A91" s="4"/>
      <c r="B91" s="4"/>
      <c r="C91" s="1"/>
      <c r="D91" s="3"/>
    </row>
    <row r="92" spans="1:4" ht="18.75">
      <c r="A92" s="4"/>
      <c r="B92" s="4"/>
      <c r="C92" s="1"/>
      <c r="D92" s="3"/>
    </row>
    <row r="93" spans="1:4" ht="18.75">
      <c r="A93" s="4"/>
      <c r="B93" s="4"/>
      <c r="C93" s="1"/>
      <c r="D93" s="3"/>
    </row>
    <row r="94" spans="1:4" ht="18.75">
      <c r="A94" s="4"/>
      <c r="B94" s="4"/>
      <c r="C94" s="1"/>
      <c r="D94" s="3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2" width="11.8515625" style="0" customWidth="1"/>
    <col min="3" max="3" width="49.8515625" style="0" customWidth="1"/>
    <col min="4" max="4" width="16.140625" style="0" customWidth="1"/>
  </cols>
  <sheetData>
    <row r="1" spans="1:4" ht="20.25">
      <c r="A1" s="2" t="s">
        <v>116</v>
      </c>
      <c r="B1" s="1"/>
      <c r="C1" s="1"/>
      <c r="D1" s="1"/>
    </row>
    <row r="2" spans="1:4" ht="13.5" customHeight="1">
      <c r="A2" s="1"/>
      <c r="B2" s="1"/>
      <c r="C2" s="1"/>
      <c r="D2" s="3"/>
    </row>
    <row r="3" spans="1:4" ht="18.75">
      <c r="A3" s="5" t="s">
        <v>0</v>
      </c>
      <c r="B3" s="5" t="s">
        <v>1</v>
      </c>
      <c r="C3" s="5" t="s">
        <v>2</v>
      </c>
      <c r="D3" s="6" t="s">
        <v>3</v>
      </c>
    </row>
    <row r="4" spans="1:4" ht="18.75">
      <c r="A4" s="9">
        <v>1031</v>
      </c>
      <c r="B4" s="4"/>
      <c r="C4" s="7" t="s">
        <v>103</v>
      </c>
      <c r="D4" s="8">
        <v>3000</v>
      </c>
    </row>
    <row r="5" spans="1:4" ht="18.75">
      <c r="A5" s="9">
        <v>2212</v>
      </c>
      <c r="B5" s="4"/>
      <c r="C5" s="7" t="s">
        <v>76</v>
      </c>
      <c r="D5" s="8">
        <v>245000</v>
      </c>
    </row>
    <row r="6" spans="1:4" ht="18.75">
      <c r="A6" s="9">
        <v>2310</v>
      </c>
      <c r="B6" s="4"/>
      <c r="C6" s="7" t="s">
        <v>104</v>
      </c>
      <c r="D6" s="8">
        <v>255000</v>
      </c>
    </row>
    <row r="7" spans="1:4" ht="18.75">
      <c r="A7" s="9">
        <v>2321</v>
      </c>
      <c r="B7" s="4"/>
      <c r="C7" s="7" t="s">
        <v>77</v>
      </c>
      <c r="D7" s="8">
        <v>385000</v>
      </c>
    </row>
    <row r="8" spans="1:4" ht="18.75">
      <c r="A8" s="9">
        <v>3314</v>
      </c>
      <c r="B8" s="4"/>
      <c r="C8" s="7" t="s">
        <v>105</v>
      </c>
      <c r="D8" s="8">
        <v>7000</v>
      </c>
    </row>
    <row r="9" spans="1:4" ht="18.75">
      <c r="A9" s="9">
        <v>3399</v>
      </c>
      <c r="B9" s="4"/>
      <c r="C9" s="7" t="s">
        <v>78</v>
      </c>
      <c r="D9" s="8">
        <v>35000</v>
      </c>
    </row>
    <row r="10" spans="1:4" ht="18.75">
      <c r="A10" s="9">
        <v>3412</v>
      </c>
      <c r="B10" s="4"/>
      <c r="C10" s="7" t="s">
        <v>106</v>
      </c>
      <c r="D10" s="8">
        <v>55000</v>
      </c>
    </row>
    <row r="11" spans="1:4" ht="18.75">
      <c r="A11" s="9">
        <v>3612</v>
      </c>
      <c r="B11" s="4"/>
      <c r="C11" s="7" t="s">
        <v>107</v>
      </c>
      <c r="D11" s="8">
        <v>50000</v>
      </c>
    </row>
    <row r="12" spans="1:4" ht="18.75">
      <c r="A12" s="9">
        <v>3613</v>
      </c>
      <c r="B12" s="4"/>
      <c r="C12" s="7" t="s">
        <v>108</v>
      </c>
      <c r="D12" s="8">
        <v>74000</v>
      </c>
    </row>
    <row r="13" spans="1:4" ht="18.75">
      <c r="A13" s="9">
        <v>3631</v>
      </c>
      <c r="B13" s="4"/>
      <c r="C13" s="7" t="s">
        <v>79</v>
      </c>
      <c r="D13" s="8">
        <v>70000</v>
      </c>
    </row>
    <row r="14" spans="1:4" ht="18.75">
      <c r="A14" s="9">
        <v>3639</v>
      </c>
      <c r="B14" s="4"/>
      <c r="C14" s="7" t="s">
        <v>97</v>
      </c>
      <c r="D14" s="8">
        <v>1100</v>
      </c>
    </row>
    <row r="15" spans="1:4" ht="18.75">
      <c r="A15" s="9">
        <v>3722</v>
      </c>
      <c r="B15" s="4"/>
      <c r="C15" s="7" t="s">
        <v>42</v>
      </c>
      <c r="D15" s="8">
        <v>130000</v>
      </c>
    </row>
    <row r="16" spans="1:4" ht="18.75">
      <c r="A16" s="9">
        <v>3723</v>
      </c>
      <c r="B16" s="4"/>
      <c r="C16" s="7" t="s">
        <v>70</v>
      </c>
      <c r="D16" s="8">
        <v>60000</v>
      </c>
    </row>
    <row r="17" spans="1:4" ht="18.75">
      <c r="A17" s="9">
        <v>3745</v>
      </c>
      <c r="B17" s="4"/>
      <c r="C17" s="7" t="s">
        <v>109</v>
      </c>
      <c r="D17" s="8">
        <v>90000</v>
      </c>
    </row>
    <row r="18" spans="1:4" ht="18.75">
      <c r="A18" s="9">
        <v>5212</v>
      </c>
      <c r="B18" s="4"/>
      <c r="C18" s="7" t="s">
        <v>118</v>
      </c>
      <c r="D18" s="8">
        <v>5000</v>
      </c>
    </row>
    <row r="19" spans="1:5" ht="18.75">
      <c r="A19" s="9">
        <v>5512</v>
      </c>
      <c r="B19" s="4"/>
      <c r="C19" s="7" t="s">
        <v>80</v>
      </c>
      <c r="D19" s="8">
        <v>45500</v>
      </c>
      <c r="E19" s="11"/>
    </row>
    <row r="20" spans="1:4" ht="18.75">
      <c r="A20" s="9">
        <v>6112</v>
      </c>
      <c r="B20" s="4"/>
      <c r="C20" s="7" t="s">
        <v>81</v>
      </c>
      <c r="D20" s="8">
        <v>807000</v>
      </c>
    </row>
    <row r="21" spans="1:4" ht="18.75">
      <c r="A21" s="9">
        <v>6171</v>
      </c>
      <c r="B21" s="9"/>
      <c r="C21" s="7" t="s">
        <v>82</v>
      </c>
      <c r="D21" s="8">
        <v>369400</v>
      </c>
    </row>
    <row r="22" spans="1:4" ht="18.75">
      <c r="A22" s="9">
        <v>6310</v>
      </c>
      <c r="B22" s="4" t="s">
        <v>110</v>
      </c>
      <c r="C22" s="7" t="s">
        <v>111</v>
      </c>
      <c r="D22" s="8">
        <v>17000</v>
      </c>
    </row>
    <row r="23" spans="1:4" ht="18.75">
      <c r="A23" s="9">
        <v>6320</v>
      </c>
      <c r="B23" s="4" t="s">
        <v>110</v>
      </c>
      <c r="C23" s="7" t="s">
        <v>60</v>
      </c>
      <c r="D23" s="8">
        <v>16000</v>
      </c>
    </row>
    <row r="24" spans="1:4" ht="15.75" customHeight="1">
      <c r="A24" s="9"/>
      <c r="B24" s="4"/>
      <c r="C24" s="7"/>
      <c r="D24" s="8"/>
    </row>
    <row r="25" spans="1:4" ht="18.75">
      <c r="A25" s="9"/>
      <c r="B25" s="4"/>
      <c r="C25" s="7" t="s">
        <v>112</v>
      </c>
      <c r="D25" s="8">
        <f>SUM(D4:D24)</f>
        <v>2720000</v>
      </c>
    </row>
    <row r="26" spans="1:4" ht="15.75" customHeight="1">
      <c r="A26" s="9"/>
      <c r="B26" s="4"/>
      <c r="C26" s="7"/>
      <c r="D26" s="8"/>
    </row>
    <row r="27" spans="1:4" ht="18.75">
      <c r="A27" s="9"/>
      <c r="B27" s="9">
        <v>8114</v>
      </c>
      <c r="C27" s="7" t="s">
        <v>102</v>
      </c>
      <c r="D27" s="8">
        <v>300000</v>
      </c>
    </row>
    <row r="28" spans="1:4" ht="12.75" customHeight="1">
      <c r="A28" s="4"/>
      <c r="B28" s="4"/>
      <c r="C28" s="1"/>
      <c r="D28" s="3"/>
    </row>
    <row r="29" spans="1:4" ht="18.75">
      <c r="A29" s="4"/>
      <c r="B29" s="4"/>
      <c r="C29" s="7" t="s">
        <v>38</v>
      </c>
      <c r="D29" s="8">
        <f>SUM(D25+D27)</f>
        <v>3020000</v>
      </c>
    </row>
    <row r="30" spans="1:4" ht="18.75">
      <c r="A30" s="4"/>
      <c r="B30" s="4"/>
      <c r="C30" s="1"/>
      <c r="D30" s="3"/>
    </row>
    <row r="31" spans="1:4" ht="18.75" customHeight="1">
      <c r="A31" s="4"/>
      <c r="B31" s="12"/>
      <c r="C31" s="13" t="s">
        <v>146</v>
      </c>
      <c r="D31" s="14"/>
    </row>
    <row r="32" spans="1:4" ht="18.75" customHeight="1">
      <c r="A32" s="4"/>
      <c r="B32" s="12" t="s">
        <v>148</v>
      </c>
      <c r="C32" s="13" t="s">
        <v>112</v>
      </c>
      <c r="D32" s="16">
        <v>2720000</v>
      </c>
    </row>
    <row r="33" spans="1:4" ht="18.75">
      <c r="A33" s="4"/>
      <c r="B33" s="12" t="s">
        <v>149</v>
      </c>
      <c r="C33" s="13" t="s">
        <v>147</v>
      </c>
      <c r="D33" s="16">
        <v>0</v>
      </c>
    </row>
    <row r="34" spans="1:4" ht="18.75">
      <c r="A34" s="4"/>
      <c r="B34" s="12"/>
      <c r="C34" s="13" t="s">
        <v>150</v>
      </c>
      <c r="D34" s="16">
        <v>2720000</v>
      </c>
    </row>
    <row r="35" spans="1:4" ht="12" customHeight="1">
      <c r="A35" s="4"/>
      <c r="B35" s="12"/>
      <c r="C35" s="13"/>
      <c r="D35" s="16"/>
    </row>
    <row r="36" spans="1:4" ht="18.75">
      <c r="A36" s="4"/>
      <c r="B36" s="12" t="s">
        <v>151</v>
      </c>
      <c r="C36" s="13" t="s">
        <v>152</v>
      </c>
      <c r="D36" s="16">
        <v>300000</v>
      </c>
    </row>
    <row r="37" spans="1:4" ht="18.75">
      <c r="A37" s="4"/>
      <c r="B37" s="4"/>
      <c r="C37" s="1"/>
      <c r="D37" s="15"/>
    </row>
    <row r="38" spans="1:4" ht="18.75">
      <c r="A38" s="4"/>
      <c r="B38" s="4"/>
      <c r="C38" s="1"/>
      <c r="D38" s="3"/>
    </row>
    <row r="39" spans="1:4" ht="18.75">
      <c r="A39" s="4"/>
      <c r="B39" s="4"/>
      <c r="C39" s="1" t="s">
        <v>145</v>
      </c>
      <c r="D39" s="3"/>
    </row>
    <row r="40" spans="1:4" ht="18.75">
      <c r="A40" s="4"/>
      <c r="B40" s="4"/>
      <c r="C40" s="1" t="s">
        <v>98</v>
      </c>
      <c r="D40" s="3"/>
    </row>
    <row r="41" spans="1:4" ht="30.75" customHeight="1">
      <c r="A41" s="4"/>
      <c r="B41" s="4"/>
      <c r="C41" s="1"/>
      <c r="D41" s="10" t="s">
        <v>48</v>
      </c>
    </row>
    <row r="42" spans="1:4" ht="18.75">
      <c r="A42" s="4"/>
      <c r="B42" s="4"/>
      <c r="C42" s="1"/>
      <c r="D42" s="10" t="s">
        <v>49</v>
      </c>
    </row>
  </sheetData>
  <sheetProtection/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 Milan</dc:creator>
  <cp:keywords/>
  <dc:description/>
  <cp:lastModifiedBy>Admin</cp:lastModifiedBy>
  <cp:lastPrinted>2014-02-28T13:59:22Z</cp:lastPrinted>
  <dcterms:created xsi:type="dcterms:W3CDTF">2007-02-04T08:41:09Z</dcterms:created>
  <dcterms:modified xsi:type="dcterms:W3CDTF">2016-10-11T07:15:08Z</dcterms:modified>
  <cp:category/>
  <cp:version/>
  <cp:contentType/>
  <cp:contentStatus/>
</cp:coreProperties>
</file>